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durah.wa.gov.au\admin\home\HomeDrive\Stuart-K\desktop\Building\"/>
    </mc:Choice>
  </mc:AlternateContent>
  <xr:revisionPtr revIDLastSave="0" documentId="13_ncr:1_{5BFD1265-D7C0-4737-B559-4784C5B28717}" xr6:coauthVersionLast="47" xr6:coauthVersionMax="47" xr10:uidLastSave="{00000000-0000-0000-0000-000000000000}"/>
  <bookViews>
    <workbookView xWindow="28680" yWindow="-120" windowWidth="29040" windowHeight="15840" tabRatio="274" xr2:uid="{00000000-000D-0000-FFFF-FFFF00000000}"/>
  </bookViews>
  <sheets>
    <sheet name="Building App Fees" sheetId="1" r:id="rId1"/>
    <sheet name="Development App Fe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5" i="1"/>
  <c r="D34" i="1"/>
  <c r="D37" i="1" s="1"/>
  <c r="D13" i="1"/>
  <c r="D21" i="1"/>
  <c r="D14" i="4" l="1"/>
  <c r="D22" i="1" l="1"/>
  <c r="D14" i="1" l="1"/>
  <c r="D15" i="1" l="1"/>
  <c r="D23" i="1"/>
  <c r="D24" i="1" s="1"/>
  <c r="D16" i="1" l="1"/>
</calcChain>
</file>

<file path=xl/sharedStrings.xml><?xml version="1.0" encoding="utf-8"?>
<sst xmlns="http://schemas.openxmlformats.org/spreadsheetml/2006/main" count="49" uniqueCount="27">
  <si>
    <t>Item</t>
  </si>
  <si>
    <t>Total</t>
  </si>
  <si>
    <t>X 0.32%</t>
  </si>
  <si>
    <t>Fee</t>
  </si>
  <si>
    <t>X 0.09%</t>
  </si>
  <si>
    <t>X 0.19%</t>
  </si>
  <si>
    <t>CTF (where works &gt;$20,000)</t>
  </si>
  <si>
    <t>Rate</t>
  </si>
  <si>
    <t>CTF Levy (where contract value &gt;$20,000)</t>
  </si>
  <si>
    <t>Estimated Value</t>
  </si>
  <si>
    <t>NOTE:  ONLY COMPLETE ESTIMATED VALUE</t>
  </si>
  <si>
    <t xml:space="preserve">NOTE:  </t>
  </si>
  <si>
    <t>2/ Your private building surveyor may also charge additional fees for checking that your plans meet the City's Planning, Engineering and Environmental Health requirements.</t>
  </si>
  <si>
    <t>1/ This fee is exclusive of any fees &amp; charges your private building surveyor may charge.</t>
  </si>
  <si>
    <t>X 0.137%</t>
  </si>
  <si>
    <t>Building Services Levy (min $61.65)</t>
  </si>
  <si>
    <r>
      <t>Certified Class 2 - 9 Buildings Inclusive</t>
    </r>
    <r>
      <rPr>
        <sz val="10"/>
        <color theme="1"/>
        <rFont val="Arial"/>
        <family val="2"/>
      </rPr>
      <t xml:space="preserve"> (includes fit outs, shops, offices, warehouses,  dwellings above another unit)</t>
    </r>
  </si>
  <si>
    <t>X 0.2%</t>
  </si>
  <si>
    <r>
      <t xml:space="preserve">Calculators for </t>
    </r>
    <r>
      <rPr>
        <b/>
        <sz val="10"/>
        <color theme="1"/>
        <rFont val="Arial"/>
        <family val="2"/>
      </rPr>
      <t>Class 1 or 10 Buildings</t>
    </r>
    <r>
      <rPr>
        <sz val="10"/>
        <color theme="1"/>
        <rFont val="Arial"/>
        <family val="2"/>
      </rPr>
      <t xml:space="preserve"> (includes single dwellings, rows of attached dwellings, sheds, patios, pools &amp; retaining walls, but does not include where a dwelling is above another unit)</t>
    </r>
  </si>
  <si>
    <t>Local Government Fee Schedule</t>
  </si>
  <si>
    <t>Fee Payable</t>
  </si>
  <si>
    <t>Estimated Cost of Development</t>
  </si>
  <si>
    <t>Council Permit Fee (min $110.00)</t>
  </si>
  <si>
    <t>DEVELOPMENT (R-CODE) APPLICATION FEES</t>
  </si>
  <si>
    <t>Uncertified Applications (Class 1 &amp; 10 buildings)</t>
  </si>
  <si>
    <t>Certified Applications (Class 1 &amp; 10 buildings)</t>
  </si>
  <si>
    <t>Certified Applications (Class 2-9 buildings)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</si>
</sst>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b/>
      <i/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6" fillId="0" borderId="0" xfId="0" applyFont="1"/>
    <xf numFmtId="0" fontId="7" fillId="0" borderId="0" xfId="0" applyFont="1"/>
    <xf numFmtId="4" fontId="0" fillId="0" borderId="0" xfId="0" applyNumberFormat="1"/>
    <xf numFmtId="4" fontId="2" fillId="0" borderId="0" xfId="0" applyNumberFormat="1" applyFont="1"/>
    <xf numFmtId="4" fontId="0" fillId="0" borderId="1" xfId="0" applyNumberForma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2" borderId="4" xfId="0" applyNumberFormat="1" applyFont="1" applyFill="1" applyBorder="1"/>
    <xf numFmtId="4" fontId="0" fillId="2" borderId="5" xfId="0" applyNumberFormat="1" applyFill="1" applyBorder="1"/>
    <xf numFmtId="4" fontId="0" fillId="2" borderId="6" xfId="0" applyNumberFormat="1" applyFill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left"/>
    </xf>
    <xf numFmtId="4" fontId="4" fillId="0" borderId="9" xfId="0" applyNumberFormat="1" applyFont="1" applyBorder="1" applyAlignment="1">
      <alignment horizontal="left"/>
    </xf>
    <xf numFmtId="4" fontId="0" fillId="0" borderId="2" xfId="0" applyNumberFormat="1" applyBorder="1"/>
    <xf numFmtId="164" fontId="2" fillId="2" borderId="4" xfId="0" applyNumberFormat="1" applyFont="1" applyFill="1" applyBorder="1" applyProtection="1">
      <protection locked="0"/>
    </xf>
    <xf numFmtId="4" fontId="4" fillId="0" borderId="13" xfId="0" applyNumberFormat="1" applyFont="1" applyBorder="1" applyAlignment="1">
      <alignment horizontal="left"/>
    </xf>
    <xf numFmtId="164" fontId="2" fillId="3" borderId="14" xfId="0" applyNumberFormat="1" applyFont="1" applyFill="1" applyBorder="1" applyAlignment="1">
      <alignment horizontal="right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2" fillId="3" borderId="15" xfId="0" applyNumberFormat="1" applyFont="1" applyFill="1" applyBorder="1" applyAlignment="1">
      <alignment horizontal="right" vertical="center"/>
    </xf>
    <xf numFmtId="4" fontId="2" fillId="0" borderId="16" xfId="0" applyNumberFormat="1" applyFont="1" applyBorder="1"/>
    <xf numFmtId="4" fontId="2" fillId="0" borderId="17" xfId="0" applyNumberFormat="1" applyFont="1" applyBorder="1"/>
    <xf numFmtId="4" fontId="2" fillId="0" borderId="18" xfId="0" applyNumberFormat="1" applyFont="1" applyBorder="1" applyAlignment="1">
      <alignment horizontal="center" vertical="center"/>
    </xf>
    <xf numFmtId="4" fontId="2" fillId="0" borderId="19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left" vertical="center"/>
    </xf>
    <xf numFmtId="4" fontId="0" fillId="0" borderId="7" xfId="0" applyNumberFormat="1" applyBorder="1" applyAlignment="1">
      <alignment horizontal="left" vertical="center"/>
    </xf>
    <xf numFmtId="4" fontId="3" fillId="0" borderId="7" xfId="0" applyNumberFormat="1" applyFont="1" applyBorder="1" applyAlignment="1">
      <alignment horizontal="left" vertical="center"/>
    </xf>
    <xf numFmtId="4" fontId="0" fillId="0" borderId="10" xfId="0" applyNumberFormat="1" applyBorder="1" applyAlignment="1">
      <alignment horizontal="left" vertical="center"/>
    </xf>
    <xf numFmtId="4" fontId="3" fillId="0" borderId="10" xfId="0" applyNumberFormat="1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left" vertical="center"/>
    </xf>
    <xf numFmtId="0" fontId="1" fillId="6" borderId="0" xfId="1" applyFill="1"/>
    <xf numFmtId="0" fontId="10" fillId="6" borderId="0" xfId="1" applyFont="1" applyFill="1"/>
    <xf numFmtId="164" fontId="11" fillId="6" borderId="0" xfId="1" applyNumberFormat="1" applyFont="1" applyFill="1" applyAlignment="1" applyProtection="1">
      <alignment horizontal="center"/>
      <protection hidden="1"/>
    </xf>
    <xf numFmtId="8" fontId="1" fillId="6" borderId="0" xfId="1" applyNumberFormat="1" applyFill="1"/>
    <xf numFmtId="0" fontId="12" fillId="6" borderId="0" xfId="1" applyFont="1" applyFill="1"/>
    <xf numFmtId="0" fontId="12" fillId="6" borderId="0" xfId="1" applyFont="1" applyFill="1" applyAlignment="1">
      <alignment vertical="center"/>
    </xf>
    <xf numFmtId="0" fontId="1" fillId="6" borderId="0" xfId="1" applyFill="1" applyAlignment="1" applyProtection="1">
      <alignment horizontal="right"/>
      <protection hidden="1"/>
    </xf>
    <xf numFmtId="164" fontId="10" fillId="7" borderId="4" xfId="1" applyNumberFormat="1" applyFont="1" applyFill="1" applyBorder="1" applyAlignment="1" applyProtection="1">
      <alignment horizontal="right" vertical="center"/>
      <protection hidden="1"/>
    </xf>
    <xf numFmtId="164" fontId="11" fillId="8" borderId="22" xfId="2" applyNumberFormat="1" applyFont="1" applyFill="1" applyBorder="1" applyAlignment="1" applyProtection="1">
      <alignment horizontal="center" vertical="center"/>
      <protection locked="0"/>
    </xf>
    <xf numFmtId="0" fontId="13" fillId="9" borderId="21" xfId="1" applyFont="1" applyFill="1" applyBorder="1" applyAlignment="1">
      <alignment horizontal="center"/>
    </xf>
    <xf numFmtId="4" fontId="9" fillId="2" borderId="20" xfId="0" applyNumberFormat="1" applyFont="1" applyFill="1" applyBorder="1" applyAlignment="1">
      <alignment horizontal="left" wrapText="1"/>
    </xf>
    <xf numFmtId="4" fontId="9" fillId="2" borderId="5" xfId="0" applyNumberFormat="1" applyFont="1" applyFill="1" applyBorder="1" applyAlignment="1">
      <alignment horizontal="left" wrapText="1"/>
    </xf>
    <xf numFmtId="4" fontId="9" fillId="2" borderId="6" xfId="0" applyNumberFormat="1" applyFont="1" applyFill="1" applyBorder="1" applyAlignment="1">
      <alignment horizontal="left" wrapText="1"/>
    </xf>
    <xf numFmtId="164" fontId="5" fillId="4" borderId="21" xfId="0" applyNumberFormat="1" applyFont="1" applyFill="1" applyBorder="1" applyAlignment="1">
      <alignment horizontal="center" vertical="center"/>
    </xf>
    <xf numFmtId="164" fontId="5" fillId="4" borderId="22" xfId="0" applyNumberFormat="1" applyFont="1" applyFill="1" applyBorder="1" applyAlignment="1">
      <alignment horizontal="center" vertical="center"/>
    </xf>
    <xf numFmtId="4" fontId="5" fillId="0" borderId="21" xfId="0" applyNumberFormat="1" applyFont="1" applyBorder="1" applyAlignment="1">
      <alignment horizontal="left" vertical="center"/>
    </xf>
    <xf numFmtId="4" fontId="5" fillId="0" borderId="22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left" wrapText="1"/>
    </xf>
    <xf numFmtId="4" fontId="2" fillId="0" borderId="0" xfId="0" applyNumberFormat="1" applyFont="1" applyAlignment="1">
      <alignment horizontal="left" wrapText="1"/>
    </xf>
    <xf numFmtId="4" fontId="2" fillId="0" borderId="19" xfId="0" applyNumberFormat="1" applyFont="1" applyBorder="1" applyAlignment="1">
      <alignment horizontal="left" wrapText="1"/>
    </xf>
    <xf numFmtId="4" fontId="2" fillId="0" borderId="2" xfId="0" applyNumberFormat="1" applyFont="1" applyBorder="1" applyAlignment="1">
      <alignment horizontal="left" wrapText="1"/>
    </xf>
    <xf numFmtId="4" fontId="2" fillId="0" borderId="3" xfId="0" applyNumberFormat="1" applyFont="1" applyBorder="1" applyAlignment="1">
      <alignment horizontal="left" wrapText="1"/>
    </xf>
    <xf numFmtId="4" fontId="2" fillId="0" borderId="23" xfId="0" applyNumberFormat="1" applyFont="1" applyBorder="1" applyAlignment="1">
      <alignment horizontal="left" wrapText="1"/>
    </xf>
    <xf numFmtId="4" fontId="15" fillId="10" borderId="24" xfId="0" applyNumberFormat="1" applyFont="1" applyFill="1" applyBorder="1" applyAlignment="1">
      <alignment vertical="center" wrapText="1"/>
    </xf>
    <xf numFmtId="4" fontId="15" fillId="10" borderId="25" xfId="0" applyNumberFormat="1" applyFont="1" applyFill="1" applyBorder="1" applyAlignment="1">
      <alignment vertical="center" wrapText="1"/>
    </xf>
    <xf numFmtId="4" fontId="15" fillId="10" borderId="26" xfId="0" applyNumberFormat="1" applyFont="1" applyFill="1" applyBorder="1" applyAlignment="1">
      <alignment vertical="center" wrapText="1"/>
    </xf>
    <xf numFmtId="4" fontId="15" fillId="10" borderId="20" xfId="0" applyNumberFormat="1" applyFont="1" applyFill="1" applyBorder="1" applyAlignment="1">
      <alignment vertical="center" wrapText="1"/>
    </xf>
    <xf numFmtId="4" fontId="15" fillId="10" borderId="5" xfId="0" applyNumberFormat="1" applyFont="1" applyFill="1" applyBorder="1" applyAlignment="1">
      <alignment vertical="center" wrapText="1"/>
    </xf>
    <xf numFmtId="4" fontId="15" fillId="10" borderId="6" xfId="0" applyNumberFormat="1" applyFont="1" applyFill="1" applyBorder="1" applyAlignment="1">
      <alignment vertical="center" wrapText="1"/>
    </xf>
    <xf numFmtId="4" fontId="8" fillId="5" borderId="20" xfId="0" applyNumberFormat="1" applyFont="1" applyFill="1" applyBorder="1" applyAlignment="1">
      <alignment horizontal="left" wrapText="1"/>
    </xf>
    <xf numFmtId="4" fontId="9" fillId="5" borderId="5" xfId="0" applyNumberFormat="1" applyFont="1" applyFill="1" applyBorder="1" applyAlignment="1">
      <alignment horizontal="left" wrapText="1"/>
    </xf>
    <xf numFmtId="4" fontId="9" fillId="5" borderId="6" xfId="0" applyNumberFormat="1" applyFont="1" applyFill="1" applyBorder="1" applyAlignment="1">
      <alignment horizontal="left" wrapText="1"/>
    </xf>
    <xf numFmtId="4" fontId="15" fillId="12" borderId="20" xfId="0" applyNumberFormat="1" applyFont="1" applyFill="1" applyBorder="1" applyAlignment="1">
      <alignment vertical="center" wrapText="1"/>
    </xf>
    <xf numFmtId="4" fontId="15" fillId="12" borderId="5" xfId="0" applyNumberFormat="1" applyFont="1" applyFill="1" applyBorder="1" applyAlignment="1">
      <alignment vertical="center" wrapText="1"/>
    </xf>
    <xf numFmtId="4" fontId="15" fillId="12" borderId="6" xfId="0" applyNumberFormat="1" applyFont="1" applyFill="1" applyBorder="1" applyAlignment="1">
      <alignment vertical="center" wrapText="1"/>
    </xf>
    <xf numFmtId="164" fontId="5" fillId="4" borderId="16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14" fillId="11" borderId="16" xfId="1" applyFont="1" applyFill="1" applyBorder="1" applyAlignment="1">
      <alignment horizontal="center" vertical="center"/>
    </xf>
    <xf numFmtId="0" fontId="14" fillId="11" borderId="17" xfId="1" applyFont="1" applyFill="1" applyBorder="1" applyAlignment="1">
      <alignment horizontal="center" vertical="center"/>
    </xf>
    <xf numFmtId="0" fontId="14" fillId="11" borderId="18" xfId="1" applyFont="1" applyFill="1" applyBorder="1" applyAlignment="1">
      <alignment horizontal="center" vertical="center"/>
    </xf>
    <xf numFmtId="0" fontId="14" fillId="11" borderId="2" xfId="1" applyFont="1" applyFill="1" applyBorder="1" applyAlignment="1">
      <alignment horizontal="center" vertical="center"/>
    </xf>
    <xf numFmtId="0" fontId="14" fillId="11" borderId="3" xfId="1" applyFont="1" applyFill="1" applyBorder="1" applyAlignment="1">
      <alignment horizontal="center" vertical="center"/>
    </xf>
    <xf numFmtId="0" fontId="14" fillId="11" borderId="23" xfId="1" applyFont="1" applyFill="1" applyBorder="1" applyAlignment="1">
      <alignment horizontal="center" vertical="center"/>
    </xf>
    <xf numFmtId="0" fontId="13" fillId="10" borderId="21" xfId="1" applyFont="1" applyFill="1" applyBorder="1" applyAlignment="1">
      <alignment horizontal="center" wrapText="1"/>
    </xf>
    <xf numFmtId="0" fontId="13" fillId="10" borderId="22" xfId="1" applyFont="1" applyFill="1" applyBorder="1" applyAlignment="1">
      <alignment horizontal="center" wrapText="1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38100</xdr:rowOff>
        </xdr:from>
        <xdr:to>
          <xdr:col>4</xdr:col>
          <xdr:colOff>3276600</xdr:colOff>
          <xdr:row>8</xdr:row>
          <xdr:rowOff>209550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38100</xdr:rowOff>
        </xdr:from>
        <xdr:to>
          <xdr:col>7</xdr:col>
          <xdr:colOff>266700</xdr:colOff>
          <xdr:row>25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</xdr:row>
          <xdr:rowOff>19050</xdr:rowOff>
        </xdr:from>
        <xdr:to>
          <xdr:col>7</xdr:col>
          <xdr:colOff>571500</xdr:colOff>
          <xdr:row>6</xdr:row>
          <xdr:rowOff>704850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B2:E42"/>
  <sheetViews>
    <sheetView showGridLines="0" tabSelected="1" zoomScaleNormal="100" workbookViewId="0">
      <selection activeCell="B21" sqref="B21"/>
    </sheetView>
  </sheetViews>
  <sheetFormatPr defaultColWidth="8.85546875" defaultRowHeight="12.75" x14ac:dyDescent="0.2"/>
  <cols>
    <col min="2" max="2" width="15" style="3" customWidth="1"/>
    <col min="3" max="3" width="9" style="3" customWidth="1"/>
    <col min="4" max="4" width="13.7109375" style="3" customWidth="1"/>
    <col min="5" max="5" width="49.28515625" style="9" customWidth="1"/>
  </cols>
  <sheetData>
    <row r="2" spans="2:5" s="1" customFormat="1" x14ac:dyDescent="0.2">
      <c r="E2" s="10"/>
    </row>
    <row r="3" spans="2:5" s="1" customFormat="1" x14ac:dyDescent="0.2">
      <c r="E3" s="10"/>
    </row>
    <row r="4" spans="2:5" s="1" customFormat="1" x14ac:dyDescent="0.2">
      <c r="E4" s="10"/>
    </row>
    <row r="7" spans="2:5" s="2" customFormat="1" ht="13.5" thickBot="1" x14ac:dyDescent="0.25">
      <c r="E7" s="11"/>
    </row>
    <row r="8" spans="2:5" ht="13.5" thickBot="1" x14ac:dyDescent="0.25">
      <c r="B8" s="13" t="s">
        <v>10</v>
      </c>
      <c r="C8" s="14"/>
      <c r="D8" s="14"/>
      <c r="E8" s="15"/>
    </row>
    <row r="9" spans="2:5" ht="27.75" customHeight="1" thickBot="1" x14ac:dyDescent="0.25">
      <c r="B9" s="4"/>
    </row>
    <row r="10" spans="2:5" ht="25.5" customHeight="1" thickBot="1" x14ac:dyDescent="0.25">
      <c r="B10" s="47" t="s">
        <v>18</v>
      </c>
      <c r="C10" s="48"/>
      <c r="D10" s="48"/>
      <c r="E10" s="49"/>
    </row>
    <row r="11" spans="2:5" ht="16.5" customHeight="1" thickBot="1" x14ac:dyDescent="0.25">
      <c r="B11" s="60" t="s">
        <v>24</v>
      </c>
      <c r="C11" s="61"/>
      <c r="D11" s="61"/>
      <c r="E11" s="62"/>
    </row>
    <row r="12" spans="2:5" ht="26.25" thickBot="1" x14ac:dyDescent="0.25">
      <c r="B12" s="17" t="s">
        <v>9</v>
      </c>
      <c r="C12" s="16" t="s">
        <v>7</v>
      </c>
      <c r="D12" s="16" t="s">
        <v>3</v>
      </c>
      <c r="E12" s="18" t="s">
        <v>0</v>
      </c>
    </row>
    <row r="13" spans="2:5" ht="13.5" thickBot="1" x14ac:dyDescent="0.25">
      <c r="B13" s="22"/>
      <c r="C13" s="31" t="s">
        <v>2</v>
      </c>
      <c r="D13" s="24" t="str">
        <f>IF(B13=0," ",IF(B13&lt;34375,110,B13*0.0032))</f>
        <v xml:space="preserve"> </v>
      </c>
      <c r="E13" s="20" t="s">
        <v>22</v>
      </c>
    </row>
    <row r="14" spans="2:5" x14ac:dyDescent="0.2">
      <c r="B14" s="5"/>
      <c r="C14" s="34" t="s">
        <v>14</v>
      </c>
      <c r="D14" s="25" t="str">
        <f>IF(B13=0,"",IF(B13&lt;45000,61.65,B13*0.00137))</f>
        <v/>
      </c>
      <c r="E14" s="19" t="s">
        <v>15</v>
      </c>
    </row>
    <row r="15" spans="2:5" ht="13.5" thickBot="1" x14ac:dyDescent="0.25">
      <c r="B15" s="5"/>
      <c r="C15" s="35" t="s">
        <v>17</v>
      </c>
      <c r="D15" s="26" t="str">
        <f>IF(B13=0,"",IF(B13&lt;20000.01,0,B13*0.002))</f>
        <v/>
      </c>
      <c r="E15" s="23" t="s">
        <v>8</v>
      </c>
    </row>
    <row r="16" spans="2:5" x14ac:dyDescent="0.2">
      <c r="B16" s="5"/>
      <c r="C16" s="9"/>
      <c r="D16" s="50">
        <f>SUM(D13:D15)</f>
        <v>0</v>
      </c>
      <c r="E16" s="52" t="s">
        <v>1</v>
      </c>
    </row>
    <row r="17" spans="2:5" ht="13.5" thickBot="1" x14ac:dyDescent="0.25">
      <c r="B17" s="21"/>
      <c r="C17" s="8"/>
      <c r="D17" s="51"/>
      <c r="E17" s="53"/>
    </row>
    <row r="18" spans="2:5" ht="13.5" thickBot="1" x14ac:dyDescent="0.25">
      <c r="B18" s="4"/>
      <c r="C18" s="4"/>
      <c r="D18" s="4"/>
      <c r="E18" s="12"/>
    </row>
    <row r="19" spans="2:5" ht="16.5" customHeight="1" thickBot="1" x14ac:dyDescent="0.25">
      <c r="B19" s="63" t="s">
        <v>25</v>
      </c>
      <c r="C19" s="64"/>
      <c r="D19" s="64"/>
      <c r="E19" s="65"/>
    </row>
    <row r="20" spans="2:5" ht="29.25" customHeight="1" thickBot="1" x14ac:dyDescent="0.25">
      <c r="B20" s="17" t="s">
        <v>9</v>
      </c>
      <c r="C20" s="16" t="s">
        <v>7</v>
      </c>
      <c r="D20" s="16" t="s">
        <v>3</v>
      </c>
      <c r="E20" s="16" t="s">
        <v>0</v>
      </c>
    </row>
    <row r="21" spans="2:5" ht="13.5" thickBot="1" x14ac:dyDescent="0.25">
      <c r="B21" s="22"/>
      <c r="C21" s="36" t="s">
        <v>5</v>
      </c>
      <c r="D21" s="24" t="str">
        <f>IF(B21=0,"",IF(B21&lt;57894.73,110,B21*0.0019))</f>
        <v/>
      </c>
      <c r="E21" s="20" t="s">
        <v>22</v>
      </c>
    </row>
    <row r="22" spans="2:5" x14ac:dyDescent="0.2">
      <c r="B22" s="5"/>
      <c r="C22" s="34" t="s">
        <v>14</v>
      </c>
      <c r="D22" s="25" t="str">
        <f>IF(B21=0,"",IF(B21&lt;45000,61.65,B21*0.00137))</f>
        <v/>
      </c>
      <c r="E22" s="19" t="s">
        <v>15</v>
      </c>
    </row>
    <row r="23" spans="2:5" ht="13.5" thickBot="1" x14ac:dyDescent="0.25">
      <c r="B23" s="6"/>
      <c r="C23" s="34" t="s">
        <v>17</v>
      </c>
      <c r="D23" s="26" t="str">
        <f>IF(B21=0,"",IF(B21&lt;20000.01,0,B21*0.002))</f>
        <v/>
      </c>
      <c r="E23" s="23" t="s">
        <v>8</v>
      </c>
    </row>
    <row r="24" spans="2:5" x14ac:dyDescent="0.2">
      <c r="B24" s="5"/>
      <c r="C24" s="9"/>
      <c r="D24" s="50">
        <f>SUM(D21:D23)</f>
        <v>0</v>
      </c>
      <c r="E24" s="52" t="s">
        <v>1</v>
      </c>
    </row>
    <row r="25" spans="2:5" ht="13.5" thickBot="1" x14ac:dyDescent="0.25">
      <c r="B25" s="7"/>
      <c r="C25" s="8"/>
      <c r="D25" s="51"/>
      <c r="E25" s="53"/>
    </row>
    <row r="26" spans="2:5" x14ac:dyDescent="0.2">
      <c r="B26" s="27" t="s">
        <v>11</v>
      </c>
      <c r="C26" s="28"/>
      <c r="D26" s="28"/>
      <c r="E26" s="29"/>
    </row>
    <row r="27" spans="2:5" x14ac:dyDescent="0.2">
      <c r="B27" s="6" t="s">
        <v>13</v>
      </c>
      <c r="C27" s="4"/>
      <c r="D27" s="4"/>
      <c r="E27" s="30"/>
    </row>
    <row r="28" spans="2:5" ht="12.75" customHeight="1" x14ac:dyDescent="0.2">
      <c r="B28" s="54" t="s">
        <v>12</v>
      </c>
      <c r="C28" s="55"/>
      <c r="D28" s="55"/>
      <c r="E28" s="56"/>
    </row>
    <row r="29" spans="2:5" ht="13.5" thickBot="1" x14ac:dyDescent="0.25">
      <c r="B29" s="57"/>
      <c r="C29" s="58"/>
      <c r="D29" s="58"/>
      <c r="E29" s="59"/>
    </row>
    <row r="30" spans="2:5" ht="13.5" thickBot="1" x14ac:dyDescent="0.25"/>
    <row r="31" spans="2:5" ht="25.5" customHeight="1" thickBot="1" x14ac:dyDescent="0.25">
      <c r="B31" s="66" t="s">
        <v>16</v>
      </c>
      <c r="C31" s="67"/>
      <c r="D31" s="67"/>
      <c r="E31" s="68"/>
    </row>
    <row r="32" spans="2:5" ht="16.5" thickBot="1" x14ac:dyDescent="0.25">
      <c r="B32" s="69" t="s">
        <v>26</v>
      </c>
      <c r="C32" s="70"/>
      <c r="D32" s="70"/>
      <c r="E32" s="71"/>
    </row>
    <row r="33" spans="2:5" ht="26.25" thickBot="1" x14ac:dyDescent="0.25">
      <c r="B33" s="17" t="s">
        <v>9</v>
      </c>
      <c r="C33" s="16" t="s">
        <v>7</v>
      </c>
      <c r="D33" s="16" t="s">
        <v>3</v>
      </c>
      <c r="E33" s="16" t="s">
        <v>0</v>
      </c>
    </row>
    <row r="34" spans="2:5" ht="13.5" thickBot="1" x14ac:dyDescent="0.25">
      <c r="B34" s="22"/>
      <c r="C34" s="31" t="s">
        <v>4</v>
      </c>
      <c r="D34" s="24" t="str">
        <f>IF(B34=0,"",IF(B34&lt;122222.22,110,B34*0.0009))</f>
        <v/>
      </c>
      <c r="E34" s="20" t="s">
        <v>22</v>
      </c>
    </row>
    <row r="35" spans="2:5" x14ac:dyDescent="0.2">
      <c r="B35" s="5"/>
      <c r="C35" s="32" t="s">
        <v>14</v>
      </c>
      <c r="D35" s="25" t="str">
        <f>IF(B34=0,"",IF(B34&lt;45000,61.65,B34*0.00137))</f>
        <v/>
      </c>
      <c r="E35" s="19" t="s">
        <v>15</v>
      </c>
    </row>
    <row r="36" spans="2:5" ht="13.5" thickBot="1" x14ac:dyDescent="0.25">
      <c r="B36" s="6"/>
      <c r="C36" s="33" t="s">
        <v>17</v>
      </c>
      <c r="D36" s="26" t="str">
        <f>IF(B34=0,"",IF(B34&lt;20000.01,0,B34*0.002))</f>
        <v/>
      </c>
      <c r="E36" s="23" t="s">
        <v>6</v>
      </c>
    </row>
    <row r="37" spans="2:5" x14ac:dyDescent="0.2">
      <c r="B37" s="5"/>
      <c r="C37" s="9"/>
      <c r="D37" s="72">
        <f>SUM(D34:D36)</f>
        <v>0</v>
      </c>
      <c r="E37" s="52" t="s">
        <v>1</v>
      </c>
    </row>
    <row r="38" spans="2:5" ht="13.5" thickBot="1" x14ac:dyDescent="0.25">
      <c r="B38" s="7"/>
      <c r="C38" s="8"/>
      <c r="D38" s="73"/>
      <c r="E38" s="53"/>
    </row>
    <row r="39" spans="2:5" x14ac:dyDescent="0.2">
      <c r="B39" s="27" t="s">
        <v>11</v>
      </c>
      <c r="C39" s="28"/>
      <c r="D39" s="28"/>
      <c r="E39" s="29"/>
    </row>
    <row r="40" spans="2:5" x14ac:dyDescent="0.2">
      <c r="B40" s="54" t="s">
        <v>13</v>
      </c>
      <c r="C40" s="55"/>
      <c r="D40" s="55"/>
      <c r="E40" s="56"/>
    </row>
    <row r="41" spans="2:5" x14ac:dyDescent="0.2">
      <c r="B41" s="54" t="s">
        <v>12</v>
      </c>
      <c r="C41" s="55"/>
      <c r="D41" s="55"/>
      <c r="E41" s="56"/>
    </row>
    <row r="42" spans="2:5" ht="13.5" thickBot="1" x14ac:dyDescent="0.25">
      <c r="B42" s="57"/>
      <c r="C42" s="58"/>
      <c r="D42" s="58"/>
      <c r="E42" s="59"/>
    </row>
  </sheetData>
  <sheetProtection sheet="1" selectLockedCells="1"/>
  <mergeCells count="14">
    <mergeCell ref="B41:E42"/>
    <mergeCell ref="B31:E31"/>
    <mergeCell ref="B32:E32"/>
    <mergeCell ref="D37:D38"/>
    <mergeCell ref="E37:E38"/>
    <mergeCell ref="B40:E40"/>
    <mergeCell ref="B10:E10"/>
    <mergeCell ref="D16:D17"/>
    <mergeCell ref="E16:E17"/>
    <mergeCell ref="B28:E29"/>
    <mergeCell ref="D24:D25"/>
    <mergeCell ref="E24:E25"/>
    <mergeCell ref="B11:E11"/>
    <mergeCell ref="B19:E19"/>
  </mergeCells>
  <pageMargins left="0.23622047244094491" right="0.23622047244094491" top="0.74803149606299213" bottom="0.74803149606299213" header="0.31496062992125984" footer="0.31496062992125984"/>
  <pageSetup paperSize="9" orientation="portrait" blackAndWhite="1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1</xdr:col>
                <xdr:colOff>0</xdr:colOff>
                <xdr:row>0</xdr:row>
                <xdr:rowOff>38100</xdr:rowOff>
              </from>
              <to>
                <xdr:col>4</xdr:col>
                <xdr:colOff>3276600</xdr:colOff>
                <xdr:row>8</xdr:row>
                <xdr:rowOff>209550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7:J31"/>
  <sheetViews>
    <sheetView zoomScale="85" zoomScaleNormal="85" workbookViewId="0">
      <selection activeCell="B14" sqref="B14"/>
    </sheetView>
  </sheetViews>
  <sheetFormatPr defaultColWidth="9.140625" defaultRowHeight="15" x14ac:dyDescent="0.25"/>
  <cols>
    <col min="1" max="1" width="2.7109375" style="37" customWidth="1"/>
    <col min="2" max="2" width="38.5703125" style="37" customWidth="1"/>
    <col min="3" max="3" width="13.140625" style="37" customWidth="1"/>
    <col min="4" max="4" width="22.7109375" style="37" customWidth="1"/>
    <col min="5" max="5" width="5.5703125" style="37" customWidth="1"/>
    <col min="6" max="8" width="9.140625" style="37"/>
    <col min="9" max="9" width="9.140625" style="37" customWidth="1"/>
    <col min="10" max="16384" width="9.140625" style="37"/>
  </cols>
  <sheetData>
    <row r="7" spans="2:7" ht="79.5" customHeight="1" thickBot="1" x14ac:dyDescent="0.3"/>
    <row r="8" spans="2:7" ht="20.25" customHeight="1" x14ac:dyDescent="0.25">
      <c r="B8" s="74" t="s">
        <v>23</v>
      </c>
      <c r="C8" s="75"/>
      <c r="D8" s="75"/>
      <c r="E8" s="75"/>
      <c r="F8" s="76"/>
    </row>
    <row r="9" spans="2:7" ht="20.25" customHeight="1" thickBot="1" x14ac:dyDescent="0.3">
      <c r="B9" s="77"/>
      <c r="C9" s="78"/>
      <c r="D9" s="78"/>
      <c r="E9" s="78"/>
      <c r="F9" s="79"/>
    </row>
    <row r="11" spans="2:7" ht="15.75" thickBot="1" x14ac:dyDescent="0.3"/>
    <row r="12" spans="2:7" ht="15.75" thickBot="1" x14ac:dyDescent="0.3">
      <c r="B12" s="80" t="s">
        <v>21</v>
      </c>
    </row>
    <row r="13" spans="2:7" ht="21.95" customHeight="1" thickBot="1" x14ac:dyDescent="0.3">
      <c r="B13" s="81"/>
      <c r="D13" s="46" t="s">
        <v>20</v>
      </c>
    </row>
    <row r="14" spans="2:7" ht="21.95" customHeight="1" thickBot="1" x14ac:dyDescent="0.3">
      <c r="B14" s="45"/>
      <c r="D14" s="44">
        <f>IF($B$14&lt;50000,147,IF($B$14&lt;500001,$B$14*0.0032,IF($B$14&lt;2500001,1700+($B$14-500000)*0.00257,IF($B$14&lt;3000001,7161+($B$14-2500000)*0.00206,"Refer Below"))))</f>
        <v>147</v>
      </c>
      <c r="F14" s="42"/>
      <c r="G14" s="41"/>
    </row>
    <row r="15" spans="2:7" ht="21.95" customHeight="1" x14ac:dyDescent="0.25">
      <c r="D15" s="43"/>
      <c r="F15" s="42"/>
      <c r="G15" s="41"/>
    </row>
    <row r="16" spans="2:7" ht="21.95" customHeight="1" x14ac:dyDescent="0.3">
      <c r="B16" s="38" t="s">
        <v>19</v>
      </c>
      <c r="D16" s="43"/>
      <c r="F16" s="42"/>
      <c r="G16" s="41"/>
    </row>
    <row r="17" spans="3:10" ht="21.95" customHeight="1" x14ac:dyDescent="0.25"/>
    <row r="18" spans="3:10" ht="21.95" customHeight="1" x14ac:dyDescent="0.25"/>
    <row r="19" spans="3:10" ht="21.95" customHeight="1" x14ac:dyDescent="0.25">
      <c r="C19" s="40"/>
      <c r="D19" s="39"/>
    </row>
    <row r="20" spans="3:10" ht="15.75" customHeight="1" x14ac:dyDescent="0.25"/>
    <row r="21" spans="3:10" ht="21.95" customHeight="1" x14ac:dyDescent="0.3">
      <c r="J21" s="38"/>
    </row>
    <row r="22" spans="3:10" ht="21.95" customHeight="1" x14ac:dyDescent="0.25"/>
    <row r="23" spans="3:10" ht="21.95" customHeight="1" x14ac:dyDescent="0.25"/>
    <row r="24" spans="3:10" ht="21.95" customHeight="1" x14ac:dyDescent="0.25"/>
    <row r="25" spans="3:10" ht="21.95" customHeight="1" x14ac:dyDescent="0.25"/>
    <row r="26" spans="3:10" ht="21.95" customHeight="1" x14ac:dyDescent="0.25"/>
    <row r="27" spans="3:10" ht="21.95" customHeight="1" x14ac:dyDescent="0.25"/>
    <row r="28" spans="3:10" ht="21.95" customHeight="1" x14ac:dyDescent="0.25"/>
    <row r="29" spans="3:10" ht="21.95" customHeight="1" x14ac:dyDescent="0.25"/>
    <row r="30" spans="3:10" ht="21.95" customHeight="1" x14ac:dyDescent="0.25"/>
    <row r="31" spans="3:10" ht="21.95" customHeight="1" x14ac:dyDescent="0.25"/>
  </sheetData>
  <sheetProtection sheet="1" objects="1" scenarios="1" selectLockedCells="1"/>
  <mergeCells count="2">
    <mergeCell ref="B8:F9"/>
    <mergeCell ref="B12:B13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autoPict="0" r:id="rId5">
            <anchor moveWithCells="1">
              <from>
                <xdr:col>1</xdr:col>
                <xdr:colOff>0</xdr:colOff>
                <xdr:row>16</xdr:row>
                <xdr:rowOff>38100</xdr:rowOff>
              </from>
              <to>
                <xdr:col>7</xdr:col>
                <xdr:colOff>266700</xdr:colOff>
                <xdr:row>25</xdr:row>
                <xdr:rowOff>47625</xdr:rowOff>
              </to>
            </anchor>
          </objectPr>
        </oleObject>
      </mc:Choice>
      <mc:Fallback>
        <oleObject progId="Word.Document.12" shapeId="3073" r:id="rId4"/>
      </mc:Fallback>
    </mc:AlternateContent>
    <mc:AlternateContent xmlns:mc="http://schemas.openxmlformats.org/markup-compatibility/2006">
      <mc:Choice Requires="x14">
        <oleObject progId="Word.Document.12" shapeId="3074" r:id="rId6">
          <objectPr defaultSize="0" autoPict="0" r:id="rId7">
            <anchor moveWithCells="1">
              <from>
                <xdr:col>1</xdr:col>
                <xdr:colOff>9525</xdr:colOff>
                <xdr:row>1</xdr:row>
                <xdr:rowOff>19050</xdr:rowOff>
              </from>
              <to>
                <xdr:col>7</xdr:col>
                <xdr:colOff>571500</xdr:colOff>
                <xdr:row>6</xdr:row>
                <xdr:rowOff>704850</xdr:rowOff>
              </to>
            </anchor>
          </objectPr>
        </oleObject>
      </mc:Choice>
      <mc:Fallback>
        <oleObject progId="Word.Document.12" shapeId="3074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Building App Fees</vt:lpstr>
      <vt:lpstr>Development App Fees</vt:lpstr>
    </vt:vector>
  </TitlesOfParts>
  <Company>City of Mandurah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Klassen</dc:creator>
  <cp:lastModifiedBy>Stuart Klassen</cp:lastModifiedBy>
  <cp:lastPrinted>2012-03-07T02:28:01Z</cp:lastPrinted>
  <dcterms:created xsi:type="dcterms:W3CDTF">2009-09-18T06:28:14Z</dcterms:created>
  <dcterms:modified xsi:type="dcterms:W3CDTF">2023-07-27T08:36:15Z</dcterms:modified>
</cp:coreProperties>
</file>